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Treasurers Report\2023\"/>
    </mc:Choice>
  </mc:AlternateContent>
  <xr:revisionPtr revIDLastSave="0" documentId="8_{B2EDA075-5311-4226-B2A8-8DEB916AB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Sheet1!$5:$5,Sheet1!$6:$6,Sheet1!$7:$7,Sheet1!$9:$9,Sheet1!$10:$10,Sheet1!$15:$15,Sheet1!$16:$16,Sheet1!$17:$17,Sheet1!$18:$18,Sheet1!$19:$19,Sheet1!$20:$20,Sheet1!$21:$21,Sheet1!$22:$22,Sheet1!$25:$25,Sheet1!$26:$26,Sheet1!$28:$28</definedName>
    <definedName name="QB_DATA_1" localSheetId="0" hidden="1">Sheet1!$29:$29,Sheet1!$31:$31,Sheet1!$34:$34</definedName>
    <definedName name="QB_FORMULA_0" localSheetId="0" hidden="1">Sheet1!$G$8,Sheet1!$G$11,Sheet1!$G$12,Sheet1!$G$23,Sheet1!$G$27,Sheet1!$G$32,Sheet1!$G$35,Sheet1!$G$36,Sheet1!$G$37,Sheet1!$G$38</definedName>
    <definedName name="QB_ROW_100250" localSheetId="0" hidden="1">Sheet1!$F$21</definedName>
    <definedName name="QB_ROW_102250" localSheetId="0" hidden="1">Sheet1!$F$31</definedName>
    <definedName name="QB_ROW_112250" localSheetId="0" hidden="1">Sheet1!$F$5</definedName>
    <definedName name="QB_ROW_113240" localSheetId="0" hidden="1">Sheet1!$E$10</definedName>
    <definedName name="QB_ROW_130040" localSheetId="0" hidden="1">Sheet1!$E$4</definedName>
    <definedName name="QB_ROW_130250" localSheetId="0" hidden="1">Sheet1!$F$7</definedName>
    <definedName name="QB_ROW_130340" localSheetId="0" hidden="1">Sheet1!$E$8</definedName>
    <definedName name="QB_ROW_136250" localSheetId="0" hidden="1">Sheet1!$F$25</definedName>
    <definedName name="QB_ROW_158250" localSheetId="0" hidden="1">Sheet1!$F$18</definedName>
    <definedName name="QB_ROW_159250" localSheetId="0" hidden="1">Sheet1!$F$15</definedName>
    <definedName name="QB_ROW_170250" localSheetId="0" hidden="1">Sheet1!$F$34</definedName>
    <definedName name="QB_ROW_171240" localSheetId="0" hidden="1">Sheet1!$E$28</definedName>
    <definedName name="QB_ROW_173250" localSheetId="0" hidden="1">Sheet1!$F$6</definedName>
    <definedName name="QB_ROW_18301" localSheetId="0" hidden="1">Sheet1!$A$38</definedName>
    <definedName name="QB_ROW_19011" localSheetId="0" hidden="1">Sheet1!$B$2</definedName>
    <definedName name="QB_ROW_19311" localSheetId="0" hidden="1">Sheet1!$B$37</definedName>
    <definedName name="QB_ROW_20031" localSheetId="0" hidden="1">Sheet1!$D$3</definedName>
    <definedName name="QB_ROW_20331" localSheetId="0" hidden="1">Sheet1!$D$11</definedName>
    <definedName name="QB_ROW_21031" localSheetId="0" hidden="1">Sheet1!$D$13</definedName>
    <definedName name="QB_ROW_21331" localSheetId="0" hidden="1">Sheet1!$D$36</definedName>
    <definedName name="QB_ROW_22340" localSheetId="0" hidden="1">Sheet1!$E$9</definedName>
    <definedName name="QB_ROW_41040" localSheetId="0" hidden="1">Sheet1!$E$24</definedName>
    <definedName name="QB_ROW_41340" localSheetId="0" hidden="1">Sheet1!$E$27</definedName>
    <definedName name="QB_ROW_65040" localSheetId="0" hidden="1">Sheet1!$E$30</definedName>
    <definedName name="QB_ROW_65340" localSheetId="0" hidden="1">Sheet1!$E$32</definedName>
    <definedName name="QB_ROW_70040" localSheetId="0" hidden="1">Sheet1!$E$14</definedName>
    <definedName name="QB_ROW_70250" localSheetId="0" hidden="1">Sheet1!$F$22</definedName>
    <definedName name="QB_ROW_70340" localSheetId="0" hidden="1">Sheet1!$E$23</definedName>
    <definedName name="QB_ROW_73040" localSheetId="0" hidden="1">Sheet1!$E$33</definedName>
    <definedName name="QB_ROW_73340" localSheetId="0" hidden="1">Sheet1!$E$35</definedName>
    <definedName name="QB_ROW_74340" localSheetId="0" hidden="1">Sheet1!$E$29</definedName>
    <definedName name="QB_ROW_81250" localSheetId="0" hidden="1">Sheet1!$F$16</definedName>
    <definedName name="QB_ROW_82250" localSheetId="0" hidden="1">Sheet1!$F$17</definedName>
    <definedName name="QB_ROW_84250" localSheetId="0" hidden="1">Sheet1!$F$20</definedName>
    <definedName name="QB_ROW_86250" localSheetId="0" hidden="1">Sheet1!$F$19</definedName>
    <definedName name="QB_ROW_86321" localSheetId="0" hidden="1">Sheet1!$C$12</definedName>
    <definedName name="QB_ROW_93250" localSheetId="0" hidden="1">Sheet1!$F$26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20231031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372</definedName>
    <definedName name="QBROWHEADERS" localSheetId="0">6</definedName>
    <definedName name="QBSTARTDATE" localSheetId="0">20231001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2" i="1"/>
  <c r="G27" i="1"/>
  <c r="G23" i="1"/>
  <c r="G36" i="1" s="1"/>
  <c r="G8" i="1"/>
  <c r="G11" i="1" s="1"/>
  <c r="G12" i="1" s="1"/>
  <c r="G37" i="1" s="1"/>
  <c r="G38" i="1" s="1"/>
</calcChain>
</file>

<file path=xl/sharedStrings.xml><?xml version="1.0" encoding="utf-8"?>
<sst xmlns="http://schemas.openxmlformats.org/spreadsheetml/2006/main" count="38" uniqueCount="38">
  <si>
    <t>Oct 23</t>
  </si>
  <si>
    <t>Ordinary Income/Expense</t>
  </si>
  <si>
    <t>Income</t>
  </si>
  <si>
    <t>200 · Bill's Beer Run Income</t>
  </si>
  <si>
    <t>201 · Bill's Beer Run Registrations</t>
  </si>
  <si>
    <t>204 · BBR Merchandise Donations</t>
  </si>
  <si>
    <t>200 · Bill's Beer Run Income - Other</t>
  </si>
  <si>
    <t>Total 200 · Bill's Beer Run Income</t>
  </si>
  <si>
    <t>210 · Membership Dues</t>
  </si>
  <si>
    <t>240 · MTC Ultra Income</t>
  </si>
  <si>
    <t>Total Income</t>
  </si>
  <si>
    <t>Gross Profit</t>
  </si>
  <si>
    <t>Expense</t>
  </si>
  <si>
    <t>400 · Bill's Beer Run Expenses</t>
  </si>
  <si>
    <t>401 · Law Enforcement and EMT's</t>
  </si>
  <si>
    <t>402 · Giveaways - Ribbons - Prizes</t>
  </si>
  <si>
    <t>403 · T-Shirts</t>
  </si>
  <si>
    <t>404 · BBR Chip Timing</t>
  </si>
  <si>
    <t>405 · Disc Jockey</t>
  </si>
  <si>
    <t>406 · Food and Beverage</t>
  </si>
  <si>
    <t>409 · Printing and Postage</t>
  </si>
  <si>
    <t>400 · Bill's Beer Run Expenses - Other</t>
  </si>
  <si>
    <t>Total 400 · Bill's Beer Run Expenses</t>
  </si>
  <si>
    <t>420 · Board Operations</t>
  </si>
  <si>
    <t>423 · PO Box and Operations Postage</t>
  </si>
  <si>
    <t>424 · Internet, Domain, Software</t>
  </si>
  <si>
    <t>Total 420 · Board Operations</t>
  </si>
  <si>
    <t>430 · Community Grants and Donations</t>
  </si>
  <si>
    <t>440 · Scholarship Program</t>
  </si>
  <si>
    <t>460 · Van and Equipment Expense</t>
  </si>
  <si>
    <t>462 · Fuel and Oil</t>
  </si>
  <si>
    <t>Total 460 · Van and Equipment Expense</t>
  </si>
  <si>
    <t>470 · Equipment Expenses</t>
  </si>
  <si>
    <t>473 · Rental fees</t>
  </si>
  <si>
    <t>Total 470 · Equipment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</si>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</sst>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9"/>
  <sheetViews>
    <sheetView tabSelected="1" workbookViewId="0">
      <pane xSplit="6" ySplit="1" topLeftCell="G10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7" customWidth="1"/>
    <col min="6" max="6" width="27.5703125" style="7" customWidth="1"/>
    <col min="7" max="7" width="7.85546875" bestFit="1" customWidth="1"/>
  </cols>
  <sheetData>
    <row r="1" spans="1:7" s="10" customFormat="1" ht="15.75" thickBot="1" x14ac:dyDescent="0.3">
      <c r="A1" s="8"/>
      <c r="B1" s="8"/>
      <c r="C1" s="8"/>
      <c r="D1" s="8"/>
      <c r="E1" s="8"/>
      <c r="F1" s="8"/>
      <c r="G1" s="9" t="s">
        <v>0</v>
      </c>
    </row>
    <row r="2" spans="1:7" ht="15.75" thickTop="1" x14ac:dyDescent="0.25">
      <c r="A2" s="1"/>
      <c r="B2" s="1" t="s">
        <v>1</v>
      </c>
      <c r="C2" s="1"/>
      <c r="D2" s="1"/>
      <c r="E2" s="1"/>
      <c r="F2" s="1"/>
      <c r="G2" s="2"/>
    </row>
    <row r="3" spans="1:7" x14ac:dyDescent="0.25">
      <c r="A3" s="1"/>
      <c r="B3" s="1"/>
      <c r="C3" s="1"/>
      <c r="D3" s="1" t="s">
        <v>2</v>
      </c>
      <c r="E3" s="1"/>
      <c r="F3" s="1"/>
      <c r="G3" s="2"/>
    </row>
    <row r="4" spans="1:7" x14ac:dyDescent="0.25">
      <c r="A4" s="1"/>
      <c r="B4" s="1"/>
      <c r="C4" s="1"/>
      <c r="D4" s="1"/>
      <c r="E4" s="1" t="s">
        <v>3</v>
      </c>
      <c r="F4" s="1"/>
      <c r="G4" s="2"/>
    </row>
    <row r="5" spans="1:7" x14ac:dyDescent="0.25">
      <c r="A5" s="1"/>
      <c r="B5" s="1"/>
      <c r="C5" s="1"/>
      <c r="D5" s="1"/>
      <c r="E5" s="1"/>
      <c r="F5" s="1" t="s">
        <v>4</v>
      </c>
      <c r="G5" s="2">
        <v>1384.77</v>
      </c>
    </row>
    <row r="6" spans="1:7" x14ac:dyDescent="0.25">
      <c r="A6" s="1"/>
      <c r="B6" s="1"/>
      <c r="C6" s="1"/>
      <c r="D6" s="1"/>
      <c r="E6" s="1"/>
      <c r="F6" s="1" t="s">
        <v>5</v>
      </c>
      <c r="G6" s="2">
        <v>100</v>
      </c>
    </row>
    <row r="7" spans="1:7" ht="15.75" thickBot="1" x14ac:dyDescent="0.3">
      <c r="A7" s="1"/>
      <c r="B7" s="1"/>
      <c r="C7" s="1"/>
      <c r="D7" s="1"/>
      <c r="E7" s="1"/>
      <c r="F7" s="1" t="s">
        <v>6</v>
      </c>
      <c r="G7" s="3">
        <v>2739.81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f>ROUND(SUM(G4:G7),5)</f>
        <v>4224.58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1383.04</v>
      </c>
    </row>
    <row r="10" spans="1:7" ht="15.75" thickBot="1" x14ac:dyDescent="0.3">
      <c r="A10" s="1"/>
      <c r="B10" s="1"/>
      <c r="C10" s="1"/>
      <c r="D10" s="1"/>
      <c r="E10" s="1" t="s">
        <v>9</v>
      </c>
      <c r="F10" s="1"/>
      <c r="G10" s="2">
        <v>120</v>
      </c>
    </row>
    <row r="11" spans="1:7" ht="15.75" thickBot="1" x14ac:dyDescent="0.3">
      <c r="A11" s="1"/>
      <c r="B11" s="1"/>
      <c r="C11" s="1"/>
      <c r="D11" s="1" t="s">
        <v>10</v>
      </c>
      <c r="E11" s="1"/>
      <c r="F11" s="1"/>
      <c r="G11" s="4">
        <f>ROUND(G3+SUM(G8:G10),5)</f>
        <v>5727.62</v>
      </c>
    </row>
    <row r="12" spans="1:7" x14ac:dyDescent="0.25">
      <c r="A12" s="1"/>
      <c r="B12" s="1"/>
      <c r="C12" s="1" t="s">
        <v>11</v>
      </c>
      <c r="D12" s="1"/>
      <c r="E12" s="1"/>
      <c r="F12" s="1"/>
      <c r="G12" s="2">
        <f>G11</f>
        <v>5727.62</v>
      </c>
    </row>
    <row r="13" spans="1:7" x14ac:dyDescent="0.25">
      <c r="A13" s="1"/>
      <c r="B13" s="1"/>
      <c r="C13" s="1"/>
      <c r="D13" s="1" t="s">
        <v>12</v>
      </c>
      <c r="E13" s="1"/>
      <c r="F13" s="1"/>
      <c r="G13" s="2"/>
    </row>
    <row r="14" spans="1:7" x14ac:dyDescent="0.25">
      <c r="A14" s="1"/>
      <c r="B14" s="1"/>
      <c r="C14" s="1"/>
      <c r="D14" s="1"/>
      <c r="E14" s="1" t="s">
        <v>13</v>
      </c>
      <c r="F14" s="1"/>
      <c r="G14" s="2"/>
    </row>
    <row r="15" spans="1:7" x14ac:dyDescent="0.25">
      <c r="A15" s="1"/>
      <c r="B15" s="1"/>
      <c r="C15" s="1"/>
      <c r="D15" s="1"/>
      <c r="E15" s="1"/>
      <c r="F15" s="1" t="s">
        <v>14</v>
      </c>
      <c r="G15" s="2">
        <v>1699.58</v>
      </c>
    </row>
    <row r="16" spans="1:7" x14ac:dyDescent="0.25">
      <c r="A16" s="1"/>
      <c r="B16" s="1"/>
      <c r="C16" s="1"/>
      <c r="D16" s="1"/>
      <c r="E16" s="1"/>
      <c r="F16" s="1" t="s">
        <v>15</v>
      </c>
      <c r="G16" s="2">
        <v>240.93</v>
      </c>
    </row>
    <row r="17" spans="1:7" x14ac:dyDescent="0.25">
      <c r="A17" s="1"/>
      <c r="B17" s="1"/>
      <c r="C17" s="1"/>
      <c r="D17" s="1"/>
      <c r="E17" s="1"/>
      <c r="F17" s="1" t="s">
        <v>16</v>
      </c>
      <c r="G17" s="2">
        <v>7669.55</v>
      </c>
    </row>
    <row r="18" spans="1:7" x14ac:dyDescent="0.25">
      <c r="A18" s="1"/>
      <c r="B18" s="1"/>
      <c r="C18" s="1"/>
      <c r="D18" s="1"/>
      <c r="E18" s="1"/>
      <c r="F18" s="1" t="s">
        <v>17</v>
      </c>
      <c r="G18" s="2">
        <v>2036.55</v>
      </c>
    </row>
    <row r="19" spans="1:7" x14ac:dyDescent="0.25">
      <c r="A19" s="1"/>
      <c r="B19" s="1"/>
      <c r="C19" s="1"/>
      <c r="D19" s="1"/>
      <c r="E19" s="1"/>
      <c r="F19" s="1" t="s">
        <v>18</v>
      </c>
      <c r="G19" s="2">
        <v>300</v>
      </c>
    </row>
    <row r="20" spans="1:7" x14ac:dyDescent="0.25">
      <c r="A20" s="1"/>
      <c r="B20" s="1"/>
      <c r="C20" s="1"/>
      <c r="D20" s="1"/>
      <c r="E20" s="1"/>
      <c r="F20" s="1" t="s">
        <v>19</v>
      </c>
      <c r="G20" s="2">
        <v>215.77</v>
      </c>
    </row>
    <row r="21" spans="1:7" x14ac:dyDescent="0.25">
      <c r="A21" s="1"/>
      <c r="B21" s="1"/>
      <c r="C21" s="1"/>
      <c r="D21" s="1"/>
      <c r="E21" s="1"/>
      <c r="F21" s="1" t="s">
        <v>20</v>
      </c>
      <c r="G21" s="2">
        <v>48.63</v>
      </c>
    </row>
    <row r="22" spans="1:7" ht="15.75" thickBot="1" x14ac:dyDescent="0.3">
      <c r="A22" s="1"/>
      <c r="B22" s="1"/>
      <c r="C22" s="1"/>
      <c r="D22" s="1"/>
      <c r="E22" s="1"/>
      <c r="F22" s="1" t="s">
        <v>21</v>
      </c>
      <c r="G22" s="3">
        <v>34.479999999999997</v>
      </c>
    </row>
    <row r="23" spans="1:7" x14ac:dyDescent="0.25">
      <c r="A23" s="1"/>
      <c r="B23" s="1"/>
      <c r="C23" s="1"/>
      <c r="D23" s="1"/>
      <c r="E23" s="1" t="s">
        <v>22</v>
      </c>
      <c r="F23" s="1"/>
      <c r="G23" s="2">
        <f>ROUND(SUM(G14:G22),5)</f>
        <v>12245.49</v>
      </c>
    </row>
    <row r="24" spans="1:7" x14ac:dyDescent="0.25">
      <c r="A24" s="1"/>
      <c r="B24" s="1"/>
      <c r="C24" s="1"/>
      <c r="D24" s="1"/>
      <c r="E24" s="1" t="s">
        <v>23</v>
      </c>
      <c r="F24" s="1"/>
      <c r="G24" s="2"/>
    </row>
    <row r="25" spans="1:7" x14ac:dyDescent="0.25">
      <c r="A25" s="1"/>
      <c r="B25" s="1"/>
      <c r="C25" s="1"/>
      <c r="D25" s="1"/>
      <c r="E25" s="1"/>
      <c r="F25" s="1" t="s">
        <v>24</v>
      </c>
      <c r="G25" s="2">
        <v>16.61</v>
      </c>
    </row>
    <row r="26" spans="1:7" ht="15.75" thickBot="1" x14ac:dyDescent="0.3">
      <c r="A26" s="1"/>
      <c r="B26" s="1"/>
      <c r="C26" s="1"/>
      <c r="D26" s="1"/>
      <c r="E26" s="1"/>
      <c r="F26" s="1" t="s">
        <v>25</v>
      </c>
      <c r="G26" s="3">
        <v>265</v>
      </c>
    </row>
    <row r="27" spans="1:7" x14ac:dyDescent="0.25">
      <c r="A27" s="1"/>
      <c r="B27" s="1"/>
      <c r="C27" s="1"/>
      <c r="D27" s="1"/>
      <c r="E27" s="1" t="s">
        <v>26</v>
      </c>
      <c r="F27" s="1"/>
      <c r="G27" s="2">
        <f>ROUND(SUM(G24:G26),5)</f>
        <v>281.61</v>
      </c>
    </row>
    <row r="28" spans="1:7" x14ac:dyDescent="0.25">
      <c r="A28" s="1"/>
      <c r="B28" s="1"/>
      <c r="C28" s="1"/>
      <c r="D28" s="1"/>
      <c r="E28" s="1" t="s">
        <v>27</v>
      </c>
      <c r="F28" s="1"/>
      <c r="G28" s="2">
        <v>500</v>
      </c>
    </row>
    <row r="29" spans="1:7" x14ac:dyDescent="0.25">
      <c r="A29" s="1"/>
      <c r="B29" s="1"/>
      <c r="C29" s="1"/>
      <c r="D29" s="1"/>
      <c r="E29" s="1" t="s">
        <v>28</v>
      </c>
      <c r="F29" s="1"/>
      <c r="G29" s="2">
        <v>1500</v>
      </c>
    </row>
    <row r="30" spans="1:7" x14ac:dyDescent="0.25">
      <c r="A30" s="1"/>
      <c r="B30" s="1"/>
      <c r="C30" s="1"/>
      <c r="D30" s="1"/>
      <c r="E30" s="1" t="s">
        <v>29</v>
      </c>
      <c r="F30" s="1"/>
      <c r="G30" s="2"/>
    </row>
    <row r="31" spans="1:7" ht="15.75" thickBot="1" x14ac:dyDescent="0.3">
      <c r="A31" s="1"/>
      <c r="B31" s="1"/>
      <c r="C31" s="1"/>
      <c r="D31" s="1"/>
      <c r="E31" s="1"/>
      <c r="F31" s="1" t="s">
        <v>30</v>
      </c>
      <c r="G31" s="3">
        <v>94.25</v>
      </c>
    </row>
    <row r="32" spans="1:7" x14ac:dyDescent="0.25">
      <c r="A32" s="1"/>
      <c r="B32" s="1"/>
      <c r="C32" s="1"/>
      <c r="D32" s="1"/>
      <c r="E32" s="1" t="s">
        <v>31</v>
      </c>
      <c r="F32" s="1"/>
      <c r="G32" s="2">
        <f>ROUND(SUM(G30:G31),5)</f>
        <v>94.25</v>
      </c>
    </row>
    <row r="33" spans="1:7" x14ac:dyDescent="0.25">
      <c r="A33" s="1"/>
      <c r="B33" s="1"/>
      <c r="C33" s="1"/>
      <c r="D33" s="1"/>
      <c r="E33" s="1" t="s">
        <v>32</v>
      </c>
      <c r="F33" s="1"/>
      <c r="G33" s="2"/>
    </row>
    <row r="34" spans="1:7" ht="15.75" thickBot="1" x14ac:dyDescent="0.3">
      <c r="A34" s="1"/>
      <c r="B34" s="1"/>
      <c r="C34" s="1"/>
      <c r="D34" s="1"/>
      <c r="E34" s="1"/>
      <c r="F34" s="1" t="s">
        <v>33</v>
      </c>
      <c r="G34" s="2">
        <v>93</v>
      </c>
    </row>
    <row r="35" spans="1:7" ht="15.75" thickBot="1" x14ac:dyDescent="0.3">
      <c r="A35" s="1"/>
      <c r="B35" s="1"/>
      <c r="C35" s="1"/>
      <c r="D35" s="1"/>
      <c r="E35" s="1" t="s">
        <v>34</v>
      </c>
      <c r="F35" s="1"/>
      <c r="G35" s="5">
        <f>ROUND(SUM(G33:G34),5)</f>
        <v>93</v>
      </c>
    </row>
    <row r="36" spans="1:7" ht="15.75" thickBot="1" x14ac:dyDescent="0.3">
      <c r="A36" s="1"/>
      <c r="B36" s="1"/>
      <c r="C36" s="1"/>
      <c r="D36" s="1" t="s">
        <v>35</v>
      </c>
      <c r="E36" s="1"/>
      <c r="F36" s="1"/>
      <c r="G36" s="5">
        <f>ROUND(G13+G23+SUM(G27:G29)+G32+G35,5)</f>
        <v>14714.35</v>
      </c>
    </row>
    <row r="37" spans="1:7" ht="15.75" thickBot="1" x14ac:dyDescent="0.3">
      <c r="A37" s="1"/>
      <c r="B37" s="1" t="s">
        <v>36</v>
      </c>
      <c r="C37" s="1"/>
      <c r="D37" s="1"/>
      <c r="E37" s="1"/>
      <c r="F37" s="1"/>
      <c r="G37" s="5">
        <f>ROUND(G2+G12-G36,5)</f>
        <v>-8986.73</v>
      </c>
    </row>
    <row r="38" spans="1:7" s="7" customFormat="1" ht="12" thickBot="1" x14ac:dyDescent="0.25">
      <c r="A38" s="1" t="s">
        <v>37</v>
      </c>
      <c r="B38" s="1"/>
      <c r="C38" s="1"/>
      <c r="D38" s="1"/>
      <c r="E38" s="1"/>
      <c r="F38" s="1"/>
      <c r="G38" s="6">
        <f>G37</f>
        <v>-8986.73</v>
      </c>
    </row>
    <row r="39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1:03 AM
&amp;"Arial,Bold"&amp;8 11/30/23
&amp;"Arial,Bold"&amp;8 Cash Basis&amp;C&amp;"Arial,Bold"&amp;12 Manasota Track Club, Inc.
&amp;"Arial,Bold"&amp;14 Statement of Financial Income and Expense
&amp;"Arial,Bold"&amp;10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Anderson Kelli</cp:lastModifiedBy>
  <dcterms:created xsi:type="dcterms:W3CDTF">2023-11-30T06:03:16Z</dcterms:created>
  <dcterms:modified xsi:type="dcterms:W3CDTF">2023-12-04T04:06:16Z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e59c49-c978-4f93-8fd4-23c6e135f5a9_Enabled">
    <vt:lpwstr>true</vt:lpwstr>
  </property>
  <property fmtid="{D5CDD505-2E9C-101B-9397-08002B2CF9AE}" pid="3" name="MSIP_Label_72e59c49-c978-4f93-8fd4-23c6e135f5a9_SetDate">
    <vt:lpwstr>2023-12-04T04:06:02Z</vt:lpwstr>
  </property>
  <property fmtid="{D5CDD505-2E9C-101B-9397-08002B2CF9AE}" pid="4" name="MSIP_Label_72e59c49-c978-4f93-8fd4-23c6e135f5a9_Method">
    <vt:lpwstr>Standard</vt:lpwstr>
  </property>
  <property fmtid="{D5CDD505-2E9C-101B-9397-08002B2CF9AE}" pid="5" name="MSIP_Label_72e59c49-c978-4f93-8fd4-23c6e135f5a9_Name">
    <vt:lpwstr>defa4170-0d19-0005-0004-bc88714345d2</vt:lpwstr>
  </property>
  <property fmtid="{D5CDD505-2E9C-101B-9397-08002B2CF9AE}" pid="6" name="MSIP_Label_72e59c49-c978-4f93-8fd4-23c6e135f5a9_SiteId">
    <vt:lpwstr>b771da13-d31d-4745-9da6-3a1cc87452d1</vt:lpwstr>
  </property>
  <property fmtid="{D5CDD505-2E9C-101B-9397-08002B2CF9AE}" pid="7" name="MSIP_Label_72e59c49-c978-4f93-8fd4-23c6e135f5a9_ActionId">
    <vt:lpwstr>205843f1-9d7a-4a39-aec0-df97283551b5</vt:lpwstr>
  </property>
  <property fmtid="{D5CDD505-2E9C-101B-9397-08002B2CF9AE}" pid="8" name="MSIP_Label_72e59c49-c978-4f93-8fd4-23c6e135f5a9_ContentBits">
    <vt:lpwstr>0</vt:lpwstr>
  </property>
</Properties>
</file>